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8040"/>
  </bookViews>
  <sheets>
    <sheet name="2023" sheetId="4" r:id="rId1"/>
  </sheets>
  <definedNames>
    <definedName name="_xlnm.Print_Area" localSheetId="0">'2023'!$A$1:$L$46</definedName>
  </definedNames>
  <calcPr calcId="145621"/>
</workbook>
</file>

<file path=xl/calcChain.xml><?xml version="1.0" encoding="utf-8"?>
<calcChain xmlns="http://schemas.openxmlformats.org/spreadsheetml/2006/main">
  <c r="H40" i="4" l="1"/>
  <c r="G39" i="4"/>
  <c r="G38" i="4"/>
  <c r="H37" i="4"/>
  <c r="G36" i="4"/>
  <c r="G35" i="4"/>
  <c r="G34" i="4"/>
  <c r="G33" i="4"/>
  <c r="H32" i="4"/>
  <c r="H31" i="4"/>
  <c r="H30" i="4"/>
  <c r="H29" i="4"/>
  <c r="H28" i="4"/>
  <c r="H27" i="4"/>
  <c r="H26" i="4"/>
  <c r="H25" i="4"/>
  <c r="G25" i="4"/>
  <c r="G24" i="4"/>
  <c r="H23" i="4"/>
  <c r="G21" i="4"/>
  <c r="G20" i="4"/>
  <c r="G19" i="4"/>
  <c r="H17" i="4"/>
  <c r="G16" i="4"/>
  <c r="H15" i="4"/>
  <c r="H14" i="4"/>
  <c r="G13" i="4"/>
  <c r="G12" i="4"/>
  <c r="H11" i="4"/>
  <c r="H10" i="4"/>
  <c r="H9" i="4"/>
  <c r="H8" i="4"/>
  <c r="J41" i="4"/>
  <c r="I41" i="4"/>
  <c r="L40" i="4"/>
  <c r="L39" i="4"/>
  <c r="K39" i="4"/>
  <c r="K38" i="4"/>
  <c r="L37" i="4"/>
  <c r="K36" i="4"/>
  <c r="K35" i="4"/>
  <c r="K34" i="4"/>
  <c r="K33" i="4"/>
  <c r="L32" i="4"/>
  <c r="L31" i="4"/>
  <c r="L30" i="4"/>
  <c r="L29" i="4"/>
  <c r="L28" i="4"/>
  <c r="L27" i="4"/>
  <c r="L26" i="4"/>
  <c r="L25" i="4"/>
  <c r="K25" i="4"/>
  <c r="L24" i="4"/>
  <c r="K24" i="4"/>
  <c r="L23" i="4"/>
  <c r="K23" i="4"/>
  <c r="L21" i="4"/>
  <c r="K21" i="4"/>
  <c r="L20" i="4"/>
  <c r="K20" i="4"/>
  <c r="K19" i="4"/>
  <c r="L17" i="4"/>
  <c r="K17" i="4"/>
  <c r="L16" i="4"/>
  <c r="K16" i="4"/>
  <c r="L15" i="4"/>
  <c r="K15" i="4"/>
  <c r="L14" i="4"/>
  <c r="K14" i="4"/>
  <c r="K13" i="4"/>
  <c r="K12" i="4"/>
  <c r="L11" i="4"/>
  <c r="K11" i="4"/>
  <c r="L10" i="4"/>
  <c r="K10" i="4"/>
  <c r="L9" i="4"/>
  <c r="K9" i="4"/>
  <c r="L8" i="4"/>
  <c r="K8" i="4"/>
  <c r="H41" i="4" l="1"/>
  <c r="G41" i="4"/>
  <c r="K41" i="4"/>
  <c r="L41" i="4"/>
</calcChain>
</file>

<file path=xl/sharedStrings.xml><?xml version="1.0" encoding="utf-8"?>
<sst xmlns="http://schemas.openxmlformats.org/spreadsheetml/2006/main" count="91" uniqueCount="87">
  <si>
    <t>Ministerstwo Finansów, ul. Świętokrzyska 12, 00 - 916 Warszawa</t>
  </si>
  <si>
    <t xml:space="preserve">   Nazwa i adres jednostki sprawozdawczej</t>
  </si>
  <si>
    <t>ZESTAWIENIE SALD</t>
  </si>
  <si>
    <t xml:space="preserve">   Adresat</t>
  </si>
  <si>
    <t>Symbol konta</t>
  </si>
  <si>
    <t>Nazwa konta</t>
  </si>
  <si>
    <t>Salda na początek roku</t>
  </si>
  <si>
    <t>Salda na koniec roku</t>
  </si>
  <si>
    <t>Bilans zamknięcia</t>
  </si>
  <si>
    <t>Wn</t>
  </si>
  <si>
    <t>Ma</t>
  </si>
  <si>
    <t>011</t>
  </si>
  <si>
    <t>Środki trwałe</t>
  </si>
  <si>
    <t>013</t>
  </si>
  <si>
    <t xml:space="preserve">Pozostałe środki trwałe </t>
  </si>
  <si>
    <t>014</t>
  </si>
  <si>
    <t>Zbiory biblioteczne</t>
  </si>
  <si>
    <t>071</t>
  </si>
  <si>
    <t>072</t>
  </si>
  <si>
    <t>135</t>
  </si>
  <si>
    <t>Rachunek śr. f-szy specj.przezn.</t>
  </si>
  <si>
    <t>201</t>
  </si>
  <si>
    <t>Rozrachunki z odbiorcami i dostawcami</t>
  </si>
  <si>
    <t>221</t>
  </si>
  <si>
    <t>222</t>
  </si>
  <si>
    <t>Rozliczenie dochodów budżetowych</t>
  </si>
  <si>
    <t>223</t>
  </si>
  <si>
    <t>Rozliczenie wydatków budżetowych</t>
  </si>
  <si>
    <t>225</t>
  </si>
  <si>
    <t>Rozrachunki z budżetami</t>
  </si>
  <si>
    <t>229</t>
  </si>
  <si>
    <t>Pozostałe rozrach. publicznoprawne</t>
  </si>
  <si>
    <t>231</t>
  </si>
  <si>
    <t>Rozrachunki z tytułu wynagrodzeń</t>
  </si>
  <si>
    <t>234</t>
  </si>
  <si>
    <t>Pozostałe rozrachunki z pracownikami</t>
  </si>
  <si>
    <t>400</t>
  </si>
  <si>
    <t>Amortyzacja</t>
  </si>
  <si>
    <t>401</t>
  </si>
  <si>
    <t>Zuzycie materiałów i energii</t>
  </si>
  <si>
    <t>402</t>
  </si>
  <si>
    <t>Usługi obce</t>
  </si>
  <si>
    <t>403</t>
  </si>
  <si>
    <t>Podatki i opłaty</t>
  </si>
  <si>
    <t>404</t>
  </si>
  <si>
    <t>Wynagrodzewnia</t>
  </si>
  <si>
    <t>405</t>
  </si>
  <si>
    <t>Ubezp.społ.i inne świadczenia</t>
  </si>
  <si>
    <t>409</t>
  </si>
  <si>
    <t>Pozostałe koszty rodzajowe</t>
  </si>
  <si>
    <t>700</t>
  </si>
  <si>
    <t>Sprzedaż produktów</t>
  </si>
  <si>
    <t>720</t>
  </si>
  <si>
    <t>Przychody z tytułu dochodów budżetowych</t>
  </si>
  <si>
    <t>750</t>
  </si>
  <si>
    <t>Przychody finansowe</t>
  </si>
  <si>
    <t>760</t>
  </si>
  <si>
    <t>Pozostałe przychody operacyjne</t>
  </si>
  <si>
    <t>761</t>
  </si>
  <si>
    <t>Pozostałe koszty operacyjne</t>
  </si>
  <si>
    <t>800</t>
  </si>
  <si>
    <t>Fundusz jednostki</t>
  </si>
  <si>
    <t>851</t>
  </si>
  <si>
    <t>Zakładowy Fundusz Świadczeń Socjalnych</t>
  </si>
  <si>
    <t>Wynik finansowy</t>
  </si>
  <si>
    <t>Razem</t>
  </si>
  <si>
    <t>główna księgowa</t>
  </si>
  <si>
    <t xml:space="preserve">             rok, miesiąc, dzień </t>
  </si>
  <si>
    <t xml:space="preserve">       kierownik jednostki</t>
  </si>
  <si>
    <t>132</t>
  </si>
  <si>
    <t>Rachunek dochodów własnych</t>
  </si>
  <si>
    <t>020</t>
  </si>
  <si>
    <t>Wart.niematerialne i Prawne</t>
  </si>
  <si>
    <t>310</t>
  </si>
  <si>
    <t>Materiały</t>
  </si>
  <si>
    <t>240</t>
  </si>
  <si>
    <t xml:space="preserve">Pozostałe rozrachunki </t>
  </si>
  <si>
    <t xml:space="preserve">Należności z tytułu dochodów budżetow. </t>
  </si>
  <si>
    <t>Um.Śr.Trwałych oraz Wart.Niemat. i Prawnych</t>
  </si>
  <si>
    <t>Um.Pozost. Śr. Trw. oraz Wart. Niemat. i Prawnych</t>
  </si>
  <si>
    <r>
      <t xml:space="preserve">sporządzone na dzień </t>
    </r>
    <r>
      <rPr>
        <b/>
        <sz val="12"/>
        <rFont val="Arial CE"/>
        <charset val="238"/>
      </rPr>
      <t>31.12.2023</t>
    </r>
  </si>
  <si>
    <t xml:space="preserve">   Numer statystyczny Regon 200406799</t>
  </si>
  <si>
    <t>Urząd Miejski w Białymstoku</t>
  </si>
  <si>
    <t>Departament Finansów Miasta</t>
  </si>
  <si>
    <t>ul. Słonimska 1</t>
  </si>
  <si>
    <t>Przedszkole Samorządowe Nr 78         w Białymstoku</t>
  </si>
  <si>
    <t>ul. Zagórna 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</si>
</sst>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8"/>
      <name val="Arial CE"/>
      <family val="2"/>
    </font>
    <font>
      <b/>
      <sz val="14"/>
      <name val="Arial CE"/>
      <family val="2"/>
    </font>
    <font>
      <b/>
      <sz val="12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sz val="10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Czcionka tekstu podstawowego"/>
      <family val="2"/>
      <charset val="238"/>
    </font>
    <font>
      <sz val="11"/>
      <name val="Calibri"/>
      <family val="2"/>
      <scheme val="minor"/>
    </font>
    <font>
      <sz val="8"/>
      <name val="Arial CE"/>
      <family val="2"/>
      <charset val="238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11" xfId="0" applyBorder="1"/>
    <xf numFmtId="4" fontId="0" fillId="0" borderId="0" xfId="0" applyNumberFormat="1"/>
    <xf numFmtId="4" fontId="16" fillId="0" borderId="0" xfId="0" applyNumberFormat="1" applyFont="1"/>
    <xf numFmtId="0" fontId="0" fillId="0" borderId="0" xfId="0" applyAlignment="1"/>
    <xf numFmtId="49" fontId="6" fillId="0" borderId="17" xfId="0" applyNumberFormat="1" applyFont="1" applyBorder="1" applyAlignment="1">
      <alignment horizontal="center" vertical="center"/>
    </xf>
    <xf numFmtId="4" fontId="6" fillId="2" borderId="20" xfId="0" applyNumberFormat="1" applyFont="1" applyFill="1" applyBorder="1" applyAlignment="1">
      <alignment horizontal="right" vertical="center"/>
    </xf>
    <xf numFmtId="49" fontId="6" fillId="0" borderId="21" xfId="0" applyNumberFormat="1" applyFont="1" applyBorder="1" applyAlignment="1">
      <alignment horizontal="center" vertical="center"/>
    </xf>
    <xf numFmtId="4" fontId="6" fillId="2" borderId="23" xfId="0" applyNumberFormat="1" applyFont="1" applyFill="1" applyBorder="1" applyAlignment="1">
      <alignment horizontal="right" vertical="center"/>
    </xf>
    <xf numFmtId="4" fontId="13" fillId="2" borderId="23" xfId="0" applyNumberFormat="1" applyFont="1" applyFill="1" applyBorder="1" applyAlignment="1">
      <alignment horizontal="right" vertical="center"/>
    </xf>
    <xf numFmtId="4" fontId="14" fillId="2" borderId="0" xfId="0" applyNumberFormat="1" applyFont="1" applyFill="1" applyAlignment="1">
      <alignment horizontal="right" vertical="center"/>
    </xf>
    <xf numFmtId="4" fontId="14" fillId="2" borderId="23" xfId="0" applyNumberFormat="1" applyFont="1" applyFill="1" applyBorder="1" applyAlignment="1">
      <alignment horizontal="right" vertical="center"/>
    </xf>
    <xf numFmtId="4" fontId="12" fillId="2" borderId="23" xfId="0" applyNumberFormat="1" applyFont="1" applyFill="1" applyBorder="1" applyAlignment="1">
      <alignment horizontal="right" vertical="center"/>
    </xf>
    <xf numFmtId="49" fontId="6" fillId="0" borderId="23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4" fontId="5" fillId="2" borderId="23" xfId="0" applyNumberFormat="1" applyFont="1" applyFill="1" applyBorder="1" applyAlignment="1">
      <alignment horizontal="right" vertical="center"/>
    </xf>
    <xf numFmtId="0" fontId="10" fillId="0" borderId="16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" fillId="0" borderId="6" xfId="0" applyFont="1" applyBorder="1" applyAlignment="1"/>
    <xf numFmtId="0" fontId="0" fillId="0" borderId="7" xfId="0" applyBorder="1" applyAlignment="1"/>
    <xf numFmtId="0" fontId="0" fillId="0" borderId="9" xfId="0" applyBorder="1" applyAlignment="1"/>
    <xf numFmtId="0" fontId="6" fillId="0" borderId="18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19" xfId="0" applyNumberFormat="1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6" fillId="0" borderId="25" xfId="0" applyNumberFormat="1" applyFont="1" applyBorder="1" applyAlignment="1">
      <alignment horizontal="left" vertical="center" wrapText="1"/>
    </xf>
    <xf numFmtId="0" fontId="6" fillId="0" borderId="26" xfId="0" applyNumberFormat="1" applyFont="1" applyBorder="1" applyAlignment="1">
      <alignment horizontal="left" vertical="center" wrapText="1"/>
    </xf>
    <xf numFmtId="0" fontId="6" fillId="0" borderId="22" xfId="0" applyNumberFormat="1" applyFont="1" applyBorder="1" applyAlignment="1">
      <alignment horizontal="left" vertical="center" wrapText="1"/>
    </xf>
    <xf numFmtId="0" fontId="6" fillId="0" borderId="23" xfId="0" applyNumberFormat="1" applyFont="1" applyBorder="1" applyAlignment="1">
      <alignment horizontal="left" vertical="center" wrapText="1"/>
    </xf>
    <xf numFmtId="0" fontId="6" fillId="0" borderId="24" xfId="0" applyNumberFormat="1" applyFont="1" applyBorder="1" applyAlignment="1">
      <alignment horizontal="left" vertical="center" wrapText="1"/>
    </xf>
    <xf numFmtId="0" fontId="6" fillId="0" borderId="22" xfId="0" applyNumberFormat="1" applyFont="1" applyBorder="1" applyAlignment="1">
      <alignment horizontal="left" vertical="center"/>
    </xf>
    <xf numFmtId="0" fontId="6" fillId="0" borderId="23" xfId="0" applyNumberFormat="1" applyFont="1" applyBorder="1" applyAlignment="1">
      <alignment horizontal="left" vertical="center"/>
    </xf>
    <xf numFmtId="0" fontId="6" fillId="0" borderId="24" xfId="0" applyNumberFormat="1" applyFont="1" applyBorder="1" applyAlignment="1">
      <alignment horizontal="left" vertical="center"/>
    </xf>
    <xf numFmtId="0" fontId="0" fillId="0" borderId="26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6" fillId="0" borderId="25" xfId="0" applyNumberFormat="1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5" fillId="0" borderId="25" xfId="0" applyNumberFormat="1" applyFont="1" applyBorder="1" applyAlignment="1">
      <alignment horizontal="left" vertical="center" wrapText="1"/>
    </xf>
    <xf numFmtId="0" fontId="15" fillId="0" borderId="26" xfId="0" applyNumberFormat="1" applyFont="1" applyBorder="1" applyAlignment="1">
      <alignment horizontal="left" vertical="center" wrapText="1"/>
    </xf>
    <xf numFmtId="0" fontId="15" fillId="0" borderId="22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5"/>
  <sheetViews>
    <sheetView tabSelected="1" topLeftCell="A34" zoomScaleNormal="100" zoomScaleSheetLayoutView="100" workbookViewId="0">
      <selection activeCell="J51" sqref="J51"/>
    </sheetView>
  </sheetViews>
  <sheetFormatPr defaultRowHeight="15"/>
  <cols>
    <col min="2" max="2" width="7.5703125" customWidth="1"/>
    <col min="6" max="6" width="16.28515625" customWidth="1"/>
    <col min="7" max="7" width="12.28515625" customWidth="1"/>
    <col min="8" max="8" width="12.4257812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6.140625" bestFit="1" customWidth="1"/>
    <col min="14" max="14" width="11.42578125" bestFit="1" customWidth="1"/>
    <col min="15" max="15" width="15.5703125" customWidth="1"/>
    <col min="16" max="16" width="12.7109375" customWidth="1"/>
    <col min="17" max="17" width="11.42578125" customWidth="1"/>
  </cols>
  <sheetData>
    <row r="1" spans="2:15" ht="12.4" customHeight="1">
      <c r="B1" s="19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2:15" ht="12.4" customHeight="1">
      <c r="B2" s="22" t="s">
        <v>1</v>
      </c>
      <c r="C2" s="23"/>
      <c r="D2" s="23"/>
      <c r="E2" s="23"/>
      <c r="F2" s="24" t="s">
        <v>2</v>
      </c>
      <c r="G2" s="25"/>
      <c r="H2" s="25"/>
      <c r="I2" s="26"/>
      <c r="J2" s="30" t="s">
        <v>3</v>
      </c>
      <c r="K2" s="31"/>
      <c r="L2" s="32"/>
    </row>
    <row r="3" spans="2:15" ht="24" customHeight="1">
      <c r="B3" s="64" t="s">
        <v>85</v>
      </c>
      <c r="C3" s="65"/>
      <c r="D3" s="65"/>
      <c r="E3" s="66"/>
      <c r="F3" s="27"/>
      <c r="G3" s="28"/>
      <c r="H3" s="28"/>
      <c r="I3" s="29"/>
      <c r="J3" s="58" t="s">
        <v>82</v>
      </c>
      <c r="K3" s="59"/>
      <c r="L3" s="60"/>
    </row>
    <row r="4" spans="2:15" ht="12.4" customHeight="1">
      <c r="B4" s="67" t="s">
        <v>86</v>
      </c>
      <c r="C4" s="59"/>
      <c r="D4" s="59"/>
      <c r="E4" s="68"/>
      <c r="F4" s="1"/>
      <c r="G4" s="2"/>
      <c r="H4" s="2"/>
      <c r="I4" s="3"/>
      <c r="J4" s="61" t="s">
        <v>83</v>
      </c>
      <c r="K4" s="62"/>
      <c r="L4" s="63"/>
    </row>
    <row r="5" spans="2:15" ht="15.6" customHeight="1" thickBot="1">
      <c r="B5" s="69" t="s">
        <v>81</v>
      </c>
      <c r="C5" s="70"/>
      <c r="D5" s="70"/>
      <c r="E5" s="71"/>
      <c r="F5" s="38" t="s">
        <v>80</v>
      </c>
      <c r="G5" s="39"/>
      <c r="H5" s="39"/>
      <c r="I5" s="40"/>
      <c r="J5" s="72" t="s">
        <v>84</v>
      </c>
      <c r="K5" s="73"/>
      <c r="L5" s="74"/>
    </row>
    <row r="6" spans="2:15" ht="15.6" customHeight="1" thickBot="1">
      <c r="B6" s="75" t="s">
        <v>4</v>
      </c>
      <c r="C6" s="36" t="s">
        <v>5</v>
      </c>
      <c r="D6" s="36"/>
      <c r="E6" s="36"/>
      <c r="F6" s="36"/>
      <c r="G6" s="76" t="s">
        <v>6</v>
      </c>
      <c r="H6" s="76"/>
      <c r="I6" s="76" t="s">
        <v>7</v>
      </c>
      <c r="J6" s="76"/>
      <c r="K6" s="76" t="s">
        <v>8</v>
      </c>
      <c r="L6" s="76"/>
    </row>
    <row r="7" spans="2:15" ht="15.6" customHeight="1" thickBot="1">
      <c r="B7" s="75"/>
      <c r="C7" s="37"/>
      <c r="D7" s="37"/>
      <c r="E7" s="37"/>
      <c r="F7" s="37"/>
      <c r="G7" s="18" t="s">
        <v>9</v>
      </c>
      <c r="H7" s="18" t="s">
        <v>10</v>
      </c>
      <c r="I7" s="18" t="s">
        <v>9</v>
      </c>
      <c r="J7" s="18" t="s">
        <v>10</v>
      </c>
      <c r="K7" s="18" t="s">
        <v>9</v>
      </c>
      <c r="L7" s="18" t="s">
        <v>10</v>
      </c>
    </row>
    <row r="8" spans="2:15" ht="12.95" customHeight="1">
      <c r="B8" s="7" t="s">
        <v>11</v>
      </c>
      <c r="C8" s="33" t="s">
        <v>12</v>
      </c>
      <c r="D8" s="34"/>
      <c r="E8" s="34"/>
      <c r="F8" s="35"/>
      <c r="G8" s="8">
        <v>825156.53</v>
      </c>
      <c r="H8" s="8">
        <f>F8</f>
        <v>0</v>
      </c>
      <c r="I8" s="8">
        <v>825156.53</v>
      </c>
      <c r="J8" s="8">
        <v>0</v>
      </c>
      <c r="K8" s="8">
        <f>I8</f>
        <v>825156.53</v>
      </c>
      <c r="L8" s="8">
        <f>J8</f>
        <v>0</v>
      </c>
    </row>
    <row r="9" spans="2:15" ht="12.95" customHeight="1">
      <c r="B9" s="9" t="s">
        <v>13</v>
      </c>
      <c r="C9" s="43" t="s">
        <v>14</v>
      </c>
      <c r="D9" s="44"/>
      <c r="E9" s="44"/>
      <c r="F9" s="45"/>
      <c r="G9" s="8">
        <v>283482.21000000002</v>
      </c>
      <c r="H9" s="8">
        <f t="shared" ref="H9:H11" si="0">F9</f>
        <v>0</v>
      </c>
      <c r="I9" s="10">
        <v>321651.63</v>
      </c>
      <c r="J9" s="10">
        <v>0</v>
      </c>
      <c r="K9" s="8">
        <f t="shared" ref="K9:L40" si="1">I9</f>
        <v>321651.63</v>
      </c>
      <c r="L9" s="8">
        <f t="shared" si="1"/>
        <v>0</v>
      </c>
    </row>
    <row r="10" spans="2:15" ht="12.95" customHeight="1">
      <c r="B10" s="9" t="s">
        <v>15</v>
      </c>
      <c r="C10" s="43" t="s">
        <v>16</v>
      </c>
      <c r="D10" s="44"/>
      <c r="E10" s="44"/>
      <c r="F10" s="45"/>
      <c r="G10" s="8">
        <v>5540.88</v>
      </c>
      <c r="H10" s="8">
        <f t="shared" si="0"/>
        <v>0</v>
      </c>
      <c r="I10" s="10">
        <v>5198.2</v>
      </c>
      <c r="J10" s="10">
        <v>0</v>
      </c>
      <c r="K10" s="8">
        <f t="shared" si="1"/>
        <v>5198.2</v>
      </c>
      <c r="L10" s="8">
        <f t="shared" si="1"/>
        <v>0</v>
      </c>
      <c r="O10" s="4"/>
    </row>
    <row r="11" spans="2:15" ht="12.95" customHeight="1">
      <c r="B11" s="9" t="s">
        <v>71</v>
      </c>
      <c r="C11" s="41" t="s">
        <v>72</v>
      </c>
      <c r="D11" s="49"/>
      <c r="E11" s="49"/>
      <c r="F11" s="50"/>
      <c r="G11" s="8">
        <v>6334.56</v>
      </c>
      <c r="H11" s="8">
        <f t="shared" si="0"/>
        <v>0</v>
      </c>
      <c r="I11" s="10">
        <v>6334.56</v>
      </c>
      <c r="J11" s="10">
        <v>0</v>
      </c>
      <c r="K11" s="8">
        <f t="shared" si="1"/>
        <v>6334.56</v>
      </c>
      <c r="L11" s="8">
        <f t="shared" si="1"/>
        <v>0</v>
      </c>
    </row>
    <row r="12" spans="2:15" ht="12.95" customHeight="1">
      <c r="B12" s="9" t="s">
        <v>17</v>
      </c>
      <c r="C12" s="46" t="s">
        <v>78</v>
      </c>
      <c r="D12" s="47"/>
      <c r="E12" s="47"/>
      <c r="F12" s="48"/>
      <c r="G12" s="8">
        <f t="shared" ref="G12:G16" si="2">E12</f>
        <v>0</v>
      </c>
      <c r="H12" s="8">
        <v>334725.56</v>
      </c>
      <c r="I12" s="11">
        <v>0</v>
      </c>
      <c r="J12" s="10">
        <v>347599.83</v>
      </c>
      <c r="K12" s="8">
        <f t="shared" si="1"/>
        <v>0</v>
      </c>
      <c r="L12" s="8">
        <v>347599.83</v>
      </c>
      <c r="O12" s="4"/>
    </row>
    <row r="13" spans="2:15" ht="12.95" customHeight="1">
      <c r="B13" s="9" t="s">
        <v>18</v>
      </c>
      <c r="C13" s="46" t="s">
        <v>79</v>
      </c>
      <c r="D13" s="47"/>
      <c r="E13" s="47"/>
      <c r="F13" s="48"/>
      <c r="G13" s="8">
        <f t="shared" si="2"/>
        <v>0</v>
      </c>
      <c r="H13" s="10">
        <v>289023.09000000003</v>
      </c>
      <c r="I13" s="11">
        <v>0</v>
      </c>
      <c r="J13" s="10">
        <v>326849.83</v>
      </c>
      <c r="K13" s="8">
        <f t="shared" si="1"/>
        <v>0</v>
      </c>
      <c r="L13" s="10">
        <v>326849.83</v>
      </c>
    </row>
    <row r="14" spans="2:15" ht="12.95" customHeight="1">
      <c r="B14" s="9" t="s">
        <v>69</v>
      </c>
      <c r="C14" s="41" t="s">
        <v>70</v>
      </c>
      <c r="D14" s="42"/>
      <c r="E14" s="42"/>
      <c r="F14" s="43"/>
      <c r="G14" s="8">
        <v>3.85</v>
      </c>
      <c r="H14" s="8">
        <f t="shared" ref="H14:H17" si="3">F14</f>
        <v>0</v>
      </c>
      <c r="I14" s="11">
        <v>0</v>
      </c>
      <c r="J14" s="10">
        <v>0</v>
      </c>
      <c r="K14" s="8">
        <f t="shared" si="1"/>
        <v>0</v>
      </c>
      <c r="L14" s="8">
        <f t="shared" si="1"/>
        <v>0</v>
      </c>
    </row>
    <row r="15" spans="2:15" ht="12.95" customHeight="1">
      <c r="B15" s="9" t="s">
        <v>19</v>
      </c>
      <c r="C15" s="43" t="s">
        <v>20</v>
      </c>
      <c r="D15" s="44"/>
      <c r="E15" s="44"/>
      <c r="F15" s="45"/>
      <c r="G15" s="8">
        <v>9544.57</v>
      </c>
      <c r="H15" s="8">
        <f t="shared" si="3"/>
        <v>0</v>
      </c>
      <c r="I15" s="10">
        <v>10313.9</v>
      </c>
      <c r="J15" s="10">
        <v>0</v>
      </c>
      <c r="K15" s="8">
        <f t="shared" si="1"/>
        <v>10313.9</v>
      </c>
      <c r="L15" s="8">
        <f t="shared" si="1"/>
        <v>0</v>
      </c>
    </row>
    <row r="16" spans="2:15" ht="12.95" customHeight="1">
      <c r="B16" s="9" t="s">
        <v>21</v>
      </c>
      <c r="C16" s="43" t="s">
        <v>22</v>
      </c>
      <c r="D16" s="44"/>
      <c r="E16" s="44"/>
      <c r="F16" s="45"/>
      <c r="G16" s="8">
        <f t="shared" si="2"/>
        <v>0</v>
      </c>
      <c r="H16" s="8">
        <v>16516.439999999999</v>
      </c>
      <c r="I16" s="10">
        <v>0</v>
      </c>
      <c r="J16" s="10">
        <v>22087.01</v>
      </c>
      <c r="K16" s="8">
        <f t="shared" si="1"/>
        <v>0</v>
      </c>
      <c r="L16" s="8">
        <f t="shared" si="1"/>
        <v>22087.01</v>
      </c>
    </row>
    <row r="17" spans="2:15" ht="12.95" customHeight="1">
      <c r="B17" s="9" t="s">
        <v>23</v>
      </c>
      <c r="C17" s="41" t="s">
        <v>77</v>
      </c>
      <c r="D17" s="42"/>
      <c r="E17" s="42"/>
      <c r="F17" s="43"/>
      <c r="G17" s="8">
        <v>4679.12</v>
      </c>
      <c r="H17" s="8">
        <f t="shared" si="3"/>
        <v>0</v>
      </c>
      <c r="I17" s="10">
        <v>6942</v>
      </c>
      <c r="J17" s="10">
        <v>0</v>
      </c>
      <c r="K17" s="8">
        <f t="shared" si="1"/>
        <v>6942</v>
      </c>
      <c r="L17" s="8">
        <f t="shared" si="1"/>
        <v>0</v>
      </c>
    </row>
    <row r="18" spans="2:15" ht="12.95" customHeight="1">
      <c r="B18" s="9" t="s">
        <v>24</v>
      </c>
      <c r="C18" s="41" t="s">
        <v>25</v>
      </c>
      <c r="D18" s="42"/>
      <c r="E18" s="42"/>
      <c r="F18" s="43"/>
      <c r="G18" s="8">
        <v>0</v>
      </c>
      <c r="H18" s="8">
        <v>0</v>
      </c>
      <c r="I18" s="10">
        <v>84264.639999999999</v>
      </c>
      <c r="J18" s="10">
        <v>0</v>
      </c>
      <c r="K18" s="8">
        <v>0</v>
      </c>
      <c r="L18" s="8">
        <v>0</v>
      </c>
    </row>
    <row r="19" spans="2:15" ht="12.95" customHeight="1">
      <c r="B19" s="9" t="s">
        <v>26</v>
      </c>
      <c r="C19" s="43" t="s">
        <v>27</v>
      </c>
      <c r="D19" s="44"/>
      <c r="E19" s="44"/>
      <c r="F19" s="45"/>
      <c r="G19" s="8">
        <f t="shared" ref="G19:G21" si="4">E19</f>
        <v>0</v>
      </c>
      <c r="H19" s="8">
        <v>0</v>
      </c>
      <c r="I19" s="10">
        <v>0</v>
      </c>
      <c r="J19" s="10">
        <v>3059398.54</v>
      </c>
      <c r="K19" s="8">
        <f t="shared" si="1"/>
        <v>0</v>
      </c>
      <c r="L19" s="8">
        <v>0</v>
      </c>
    </row>
    <row r="20" spans="2:15" ht="12.95" customHeight="1">
      <c r="B20" s="9" t="s">
        <v>28</v>
      </c>
      <c r="C20" s="43" t="s">
        <v>29</v>
      </c>
      <c r="D20" s="44"/>
      <c r="E20" s="44"/>
      <c r="F20" s="45"/>
      <c r="G20" s="8">
        <f t="shared" si="4"/>
        <v>0</v>
      </c>
      <c r="H20" s="8">
        <v>6189.85</v>
      </c>
      <c r="I20" s="10">
        <v>0</v>
      </c>
      <c r="J20" s="10">
        <v>8084</v>
      </c>
      <c r="K20" s="8">
        <f t="shared" si="1"/>
        <v>0</v>
      </c>
      <c r="L20" s="8">
        <f t="shared" si="1"/>
        <v>8084</v>
      </c>
    </row>
    <row r="21" spans="2:15" ht="12.95" customHeight="1">
      <c r="B21" s="9" t="s">
        <v>30</v>
      </c>
      <c r="C21" s="43" t="s">
        <v>31</v>
      </c>
      <c r="D21" s="44"/>
      <c r="E21" s="44"/>
      <c r="F21" s="45"/>
      <c r="G21" s="8">
        <f t="shared" si="4"/>
        <v>0</v>
      </c>
      <c r="H21" s="8">
        <v>80074.61</v>
      </c>
      <c r="I21" s="12">
        <v>0</v>
      </c>
      <c r="J21" s="10">
        <v>85037.94</v>
      </c>
      <c r="K21" s="8">
        <f t="shared" si="1"/>
        <v>0</v>
      </c>
      <c r="L21" s="8">
        <f t="shared" si="1"/>
        <v>85037.94</v>
      </c>
    </row>
    <row r="22" spans="2:15" ht="12.95" customHeight="1">
      <c r="B22" s="9" t="s">
        <v>32</v>
      </c>
      <c r="C22" s="41" t="s">
        <v>33</v>
      </c>
      <c r="D22" s="42"/>
      <c r="E22" s="42"/>
      <c r="F22" s="43"/>
      <c r="G22" s="8">
        <v>0</v>
      </c>
      <c r="H22" s="8">
        <v>134423</v>
      </c>
      <c r="I22" s="10">
        <v>0</v>
      </c>
      <c r="J22" s="10">
        <v>150342.32</v>
      </c>
      <c r="K22" s="8">
        <v>0</v>
      </c>
      <c r="L22" s="8">
        <v>150342.32</v>
      </c>
      <c r="M22" s="5"/>
    </row>
    <row r="23" spans="2:15" ht="12.95" customHeight="1">
      <c r="B23" s="9" t="s">
        <v>34</v>
      </c>
      <c r="C23" s="43" t="s">
        <v>35</v>
      </c>
      <c r="D23" s="44"/>
      <c r="E23" s="44"/>
      <c r="F23" s="45"/>
      <c r="G23" s="8">
        <v>315.47000000000003</v>
      </c>
      <c r="H23" s="8">
        <f t="shared" ref="H23:H32" si="5">F23</f>
        <v>0</v>
      </c>
      <c r="I23" s="10">
        <v>0</v>
      </c>
      <c r="J23" s="13">
        <v>0</v>
      </c>
      <c r="K23" s="8">
        <f t="shared" si="1"/>
        <v>0</v>
      </c>
      <c r="L23" s="8">
        <f t="shared" si="1"/>
        <v>0</v>
      </c>
      <c r="M23" s="1"/>
      <c r="O23" s="4"/>
    </row>
    <row r="24" spans="2:15" ht="12.95" customHeight="1">
      <c r="B24" s="9" t="s">
        <v>75</v>
      </c>
      <c r="C24" s="41" t="s">
        <v>76</v>
      </c>
      <c r="D24" s="42"/>
      <c r="E24" s="42"/>
      <c r="F24" s="43"/>
      <c r="G24" s="8">
        <f t="shared" ref="G24:G25" si="6">E24</f>
        <v>0</v>
      </c>
      <c r="H24" s="8">
        <v>1265.75</v>
      </c>
      <c r="I24" s="10">
        <v>0</v>
      </c>
      <c r="J24" s="13">
        <v>529.79999999999995</v>
      </c>
      <c r="K24" s="8">
        <f t="shared" si="1"/>
        <v>0</v>
      </c>
      <c r="L24" s="8">
        <f t="shared" si="1"/>
        <v>529.79999999999995</v>
      </c>
      <c r="M24" s="2"/>
      <c r="O24" s="4"/>
    </row>
    <row r="25" spans="2:15" ht="12.95" customHeight="1">
      <c r="B25" s="9" t="s">
        <v>73</v>
      </c>
      <c r="C25" s="41" t="s">
        <v>74</v>
      </c>
      <c r="D25" s="49"/>
      <c r="E25" s="49"/>
      <c r="F25" s="50"/>
      <c r="G25" s="8">
        <f t="shared" si="6"/>
        <v>0</v>
      </c>
      <c r="H25" s="8">
        <f t="shared" si="5"/>
        <v>0</v>
      </c>
      <c r="I25" s="10">
        <v>1579.98</v>
      </c>
      <c r="J25" s="13">
        <v>0</v>
      </c>
      <c r="K25" s="8">
        <f t="shared" si="1"/>
        <v>1579.98</v>
      </c>
      <c r="L25" s="8">
        <f t="shared" si="1"/>
        <v>0</v>
      </c>
      <c r="M25" s="2"/>
      <c r="O25" s="4"/>
    </row>
    <row r="26" spans="2:15" ht="12.95" customHeight="1">
      <c r="B26" s="9" t="s">
        <v>36</v>
      </c>
      <c r="C26" s="43" t="s">
        <v>37</v>
      </c>
      <c r="D26" s="44"/>
      <c r="E26" s="44"/>
      <c r="F26" s="45"/>
      <c r="G26" s="8">
        <v>0</v>
      </c>
      <c r="H26" s="8">
        <f t="shared" si="5"/>
        <v>0</v>
      </c>
      <c r="I26" s="10">
        <v>12874.27</v>
      </c>
      <c r="J26" s="10">
        <v>0</v>
      </c>
      <c r="K26" s="8">
        <v>0</v>
      </c>
      <c r="L26" s="8">
        <f t="shared" si="1"/>
        <v>0</v>
      </c>
      <c r="O26" s="4"/>
    </row>
    <row r="27" spans="2:15" ht="12.95" customHeight="1">
      <c r="B27" s="9" t="s">
        <v>38</v>
      </c>
      <c r="C27" s="41" t="s">
        <v>39</v>
      </c>
      <c r="D27" s="42"/>
      <c r="E27" s="42"/>
      <c r="F27" s="42"/>
      <c r="G27" s="8">
        <v>0</v>
      </c>
      <c r="H27" s="8">
        <f t="shared" si="5"/>
        <v>0</v>
      </c>
      <c r="I27" s="10">
        <v>510365.67</v>
      </c>
      <c r="J27" s="10">
        <v>0</v>
      </c>
      <c r="K27" s="8">
        <v>0</v>
      </c>
      <c r="L27" s="8">
        <f t="shared" si="1"/>
        <v>0</v>
      </c>
      <c r="O27" s="4"/>
    </row>
    <row r="28" spans="2:15" ht="12.95" customHeight="1">
      <c r="B28" s="9" t="s">
        <v>40</v>
      </c>
      <c r="C28" s="41" t="s">
        <v>41</v>
      </c>
      <c r="D28" s="42"/>
      <c r="E28" s="42"/>
      <c r="F28" s="43"/>
      <c r="G28" s="8">
        <v>0</v>
      </c>
      <c r="H28" s="8">
        <f t="shared" si="5"/>
        <v>0</v>
      </c>
      <c r="I28" s="10">
        <v>42952.44</v>
      </c>
      <c r="J28" s="10">
        <v>0</v>
      </c>
      <c r="K28" s="8">
        <v>0</v>
      </c>
      <c r="L28" s="8">
        <f t="shared" si="1"/>
        <v>0</v>
      </c>
    </row>
    <row r="29" spans="2:15" ht="12.95" customHeight="1">
      <c r="B29" s="9" t="s">
        <v>42</v>
      </c>
      <c r="C29" s="51" t="s">
        <v>43</v>
      </c>
      <c r="D29" s="52"/>
      <c r="E29" s="52"/>
      <c r="F29" s="53"/>
      <c r="G29" s="8">
        <v>0</v>
      </c>
      <c r="H29" s="8">
        <f t="shared" si="5"/>
        <v>0</v>
      </c>
      <c r="I29" s="10">
        <v>30751.38</v>
      </c>
      <c r="J29" s="10">
        <v>0</v>
      </c>
      <c r="K29" s="8">
        <v>0</v>
      </c>
      <c r="L29" s="8">
        <f t="shared" si="1"/>
        <v>0</v>
      </c>
      <c r="O29" s="4"/>
    </row>
    <row r="30" spans="2:15" ht="12.95" customHeight="1">
      <c r="B30" s="9" t="s">
        <v>44</v>
      </c>
      <c r="C30" s="41" t="s">
        <v>45</v>
      </c>
      <c r="D30" s="42"/>
      <c r="E30" s="42"/>
      <c r="F30" s="43"/>
      <c r="G30" s="8">
        <v>0</v>
      </c>
      <c r="H30" s="8">
        <f t="shared" si="5"/>
        <v>0</v>
      </c>
      <c r="I30" s="10">
        <v>2237771.94</v>
      </c>
      <c r="J30" s="10">
        <v>0</v>
      </c>
      <c r="K30" s="8">
        <v>0</v>
      </c>
      <c r="L30" s="8">
        <f t="shared" si="1"/>
        <v>0</v>
      </c>
      <c r="N30" s="4"/>
      <c r="O30" s="4"/>
    </row>
    <row r="31" spans="2:15" ht="12.95" customHeight="1">
      <c r="B31" s="9" t="s">
        <v>46</v>
      </c>
      <c r="C31" s="41" t="s">
        <v>47</v>
      </c>
      <c r="D31" s="42"/>
      <c r="E31" s="42"/>
      <c r="F31" s="43"/>
      <c r="G31" s="8">
        <v>0</v>
      </c>
      <c r="H31" s="8">
        <f t="shared" si="5"/>
        <v>0</v>
      </c>
      <c r="I31" s="10">
        <v>545864.91</v>
      </c>
      <c r="J31" s="10">
        <v>0</v>
      </c>
      <c r="K31" s="8">
        <v>0</v>
      </c>
      <c r="L31" s="8">
        <f t="shared" si="1"/>
        <v>0</v>
      </c>
      <c r="N31" s="4"/>
      <c r="O31" s="4"/>
    </row>
    <row r="32" spans="2:15" ht="12.95" customHeight="1">
      <c r="B32" s="9" t="s">
        <v>48</v>
      </c>
      <c r="C32" s="41" t="s">
        <v>49</v>
      </c>
      <c r="D32" s="42"/>
      <c r="E32" s="42"/>
      <c r="F32" s="43"/>
      <c r="G32" s="8">
        <v>0</v>
      </c>
      <c r="H32" s="8">
        <f t="shared" si="5"/>
        <v>0</v>
      </c>
      <c r="I32" s="10">
        <v>19125</v>
      </c>
      <c r="J32" s="10">
        <v>0</v>
      </c>
      <c r="K32" s="8">
        <v>0</v>
      </c>
      <c r="L32" s="8">
        <f t="shared" si="1"/>
        <v>0</v>
      </c>
      <c r="N32" s="4"/>
    </row>
    <row r="33" spans="2:16" ht="12.95" customHeight="1">
      <c r="B33" s="9" t="s">
        <v>50</v>
      </c>
      <c r="C33" s="41" t="s">
        <v>51</v>
      </c>
      <c r="D33" s="42"/>
      <c r="E33" s="42"/>
      <c r="F33" s="43"/>
      <c r="G33" s="8">
        <f t="shared" ref="G33:G36" si="7">E33</f>
        <v>0</v>
      </c>
      <c r="H33" s="8">
        <v>0</v>
      </c>
      <c r="I33" s="10">
        <v>0</v>
      </c>
      <c r="J33" s="10">
        <v>268506.09000000003</v>
      </c>
      <c r="K33" s="8">
        <f t="shared" si="1"/>
        <v>0</v>
      </c>
      <c r="L33" s="8">
        <v>0</v>
      </c>
      <c r="N33" s="4"/>
      <c r="O33" s="4"/>
    </row>
    <row r="34" spans="2:16" ht="12.95" customHeight="1">
      <c r="B34" s="9" t="s">
        <v>52</v>
      </c>
      <c r="C34" s="54" t="s">
        <v>53</v>
      </c>
      <c r="D34" s="55"/>
      <c r="E34" s="55"/>
      <c r="F34" s="56"/>
      <c r="G34" s="8">
        <f t="shared" si="7"/>
        <v>0</v>
      </c>
      <c r="H34" s="8">
        <v>0</v>
      </c>
      <c r="I34" s="10">
        <v>0</v>
      </c>
      <c r="J34" s="10">
        <v>86493.61</v>
      </c>
      <c r="K34" s="8">
        <f t="shared" si="1"/>
        <v>0</v>
      </c>
      <c r="L34" s="8">
        <v>0</v>
      </c>
      <c r="O34" s="4"/>
    </row>
    <row r="35" spans="2:16" ht="12.95" customHeight="1">
      <c r="B35" s="9" t="s">
        <v>54</v>
      </c>
      <c r="C35" s="43" t="s">
        <v>55</v>
      </c>
      <c r="D35" s="44"/>
      <c r="E35" s="44"/>
      <c r="F35" s="45"/>
      <c r="G35" s="8">
        <f t="shared" si="7"/>
        <v>0</v>
      </c>
      <c r="H35" s="8">
        <v>0</v>
      </c>
      <c r="I35" s="10">
        <v>0</v>
      </c>
      <c r="J35" s="10">
        <v>360.08</v>
      </c>
      <c r="K35" s="8">
        <f t="shared" si="1"/>
        <v>0</v>
      </c>
      <c r="L35" s="8">
        <v>0</v>
      </c>
      <c r="O35" s="4"/>
    </row>
    <row r="36" spans="2:16" ht="12.95" customHeight="1">
      <c r="B36" s="9" t="s">
        <v>56</v>
      </c>
      <c r="C36" s="43" t="s">
        <v>57</v>
      </c>
      <c r="D36" s="44"/>
      <c r="E36" s="44"/>
      <c r="F36" s="45"/>
      <c r="G36" s="8">
        <f t="shared" si="7"/>
        <v>0</v>
      </c>
      <c r="H36" s="8">
        <v>0</v>
      </c>
      <c r="I36" s="10">
        <v>0</v>
      </c>
      <c r="J36" s="10">
        <v>32807</v>
      </c>
      <c r="K36" s="8">
        <f t="shared" si="1"/>
        <v>0</v>
      </c>
      <c r="L36" s="8">
        <v>0</v>
      </c>
      <c r="N36" s="4"/>
      <c r="O36" s="4"/>
    </row>
    <row r="37" spans="2:16" ht="12.95" customHeight="1">
      <c r="B37" s="9" t="s">
        <v>58</v>
      </c>
      <c r="C37" s="41" t="s">
        <v>59</v>
      </c>
      <c r="D37" s="49"/>
      <c r="E37" s="49"/>
      <c r="F37" s="50"/>
      <c r="G37" s="8">
        <v>0</v>
      </c>
      <c r="H37" s="8">
        <f t="shared" ref="H37" si="8">F37</f>
        <v>0</v>
      </c>
      <c r="I37" s="10">
        <v>241.75</v>
      </c>
      <c r="J37" s="10">
        <v>0</v>
      </c>
      <c r="K37" s="8">
        <v>0</v>
      </c>
      <c r="L37" s="8">
        <f t="shared" si="1"/>
        <v>0</v>
      </c>
      <c r="N37" s="4"/>
      <c r="O37" s="4"/>
      <c r="P37" s="4"/>
    </row>
    <row r="38" spans="2:16" ht="12.95" customHeight="1">
      <c r="B38" s="9" t="s">
        <v>60</v>
      </c>
      <c r="C38" s="43" t="s">
        <v>61</v>
      </c>
      <c r="D38" s="44"/>
      <c r="E38" s="44"/>
      <c r="F38" s="45"/>
      <c r="G38" s="8">
        <f t="shared" ref="G38" si="9">E38</f>
        <v>0</v>
      </c>
      <c r="H38" s="14">
        <v>2909478.37</v>
      </c>
      <c r="I38" s="10">
        <v>0</v>
      </c>
      <c r="J38" s="10">
        <v>262978.84999999998</v>
      </c>
      <c r="K38" s="8">
        <f t="shared" si="1"/>
        <v>0</v>
      </c>
      <c r="L38" s="14">
        <v>3238112.75</v>
      </c>
      <c r="N38" s="4"/>
      <c r="O38" s="4"/>
    </row>
    <row r="39" spans="2:16" ht="12.95" customHeight="1">
      <c r="B39" s="9" t="s">
        <v>62</v>
      </c>
      <c r="C39" s="43" t="s">
        <v>63</v>
      </c>
      <c r="D39" s="44"/>
      <c r="E39" s="44"/>
      <c r="F39" s="45"/>
      <c r="G39" s="8">
        <f t="shared" ref="G39" si="10">E39</f>
        <v>0</v>
      </c>
      <c r="H39" s="8">
        <v>9860.0400000000009</v>
      </c>
      <c r="I39" s="10">
        <v>0</v>
      </c>
      <c r="J39" s="10">
        <v>10313.9</v>
      </c>
      <c r="K39" s="8">
        <f t="shared" si="1"/>
        <v>0</v>
      </c>
      <c r="L39" s="8">
        <f t="shared" si="1"/>
        <v>10313.9</v>
      </c>
    </row>
    <row r="40" spans="2:16" ht="12.95" customHeight="1">
      <c r="B40" s="15">
        <v>860</v>
      </c>
      <c r="C40" s="44" t="s">
        <v>64</v>
      </c>
      <c r="D40" s="44"/>
      <c r="E40" s="44"/>
      <c r="F40" s="44"/>
      <c r="G40" s="8">
        <v>2646499.52</v>
      </c>
      <c r="H40" s="8">
        <f t="shared" ref="H40" si="11">F40</f>
        <v>0</v>
      </c>
      <c r="I40" s="10">
        <v>0</v>
      </c>
      <c r="J40" s="10">
        <v>0</v>
      </c>
      <c r="K40" s="8">
        <v>3011780.58</v>
      </c>
      <c r="L40" s="8">
        <f t="shared" si="1"/>
        <v>0</v>
      </c>
      <c r="N40" s="4"/>
    </row>
    <row r="41" spans="2:16" ht="12.95" customHeight="1">
      <c r="B41" s="16"/>
      <c r="C41" s="77" t="s">
        <v>65</v>
      </c>
      <c r="D41" s="77"/>
      <c r="E41" s="77"/>
      <c r="F41" s="77"/>
      <c r="G41" s="17">
        <f>SUM(G8:G40)</f>
        <v>3781556.71</v>
      </c>
      <c r="H41" s="17">
        <f>SUM(H8:H40)</f>
        <v>3781556.71</v>
      </c>
      <c r="I41" s="17">
        <f t="shared" ref="I41:L41" si="12">SUM(I8:I40)</f>
        <v>4661388.8</v>
      </c>
      <c r="J41" s="17">
        <f t="shared" si="12"/>
        <v>4661388.8</v>
      </c>
      <c r="K41" s="17">
        <f t="shared" si="12"/>
        <v>4188957.38</v>
      </c>
      <c r="L41" s="17">
        <f t="shared" si="12"/>
        <v>4188957.3800000004</v>
      </c>
      <c r="M41" s="4"/>
      <c r="N41" s="4"/>
    </row>
    <row r="45" spans="2:16">
      <c r="B45" s="57" t="s">
        <v>66</v>
      </c>
      <c r="C45" s="57"/>
      <c r="D45" s="57"/>
      <c r="E45" s="57"/>
      <c r="F45" s="57" t="s">
        <v>67</v>
      </c>
      <c r="G45" s="57"/>
      <c r="H45" s="57"/>
      <c r="I45" s="57"/>
      <c r="J45" s="57" t="s">
        <v>68</v>
      </c>
      <c r="K45" s="57"/>
      <c r="L45" s="57"/>
      <c r="M45" s="6"/>
    </row>
  </sheetData>
  <mergeCells count="53">
    <mergeCell ref="B45:E45"/>
    <mergeCell ref="F45:I45"/>
    <mergeCell ref="J45:L45"/>
    <mergeCell ref="C38:F38"/>
    <mergeCell ref="C39:F39"/>
    <mergeCell ref="C40:F40"/>
    <mergeCell ref="C41:F41"/>
    <mergeCell ref="C37:F37"/>
    <mergeCell ref="C34:F34"/>
    <mergeCell ref="C35:F35"/>
    <mergeCell ref="C26:F26"/>
    <mergeCell ref="C27:F27"/>
    <mergeCell ref="C28:F28"/>
    <mergeCell ref="C29:F29"/>
    <mergeCell ref="C30:F30"/>
    <mergeCell ref="C36:F36"/>
    <mergeCell ref="C31:F31"/>
    <mergeCell ref="C32:F32"/>
    <mergeCell ref="C33:F33"/>
    <mergeCell ref="C12:F12"/>
    <mergeCell ref="C25:F25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J4:L4"/>
    <mergeCell ref="B3:E3"/>
    <mergeCell ref="B4:E4"/>
    <mergeCell ref="C13:F13"/>
    <mergeCell ref="B5:E5"/>
    <mergeCell ref="F5:I5"/>
    <mergeCell ref="J5:L5"/>
    <mergeCell ref="B6:B7"/>
    <mergeCell ref="C6:F7"/>
    <mergeCell ref="G6:H6"/>
    <mergeCell ref="I6:J6"/>
    <mergeCell ref="K6:L6"/>
    <mergeCell ref="C8:F8"/>
    <mergeCell ref="C9:F9"/>
    <mergeCell ref="C10:F10"/>
    <mergeCell ref="C11:F11"/>
    <mergeCell ref="B1:L1"/>
    <mergeCell ref="B2:E2"/>
    <mergeCell ref="F2:I3"/>
    <mergeCell ref="J2:L2"/>
    <mergeCell ref="J3:L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2023</vt:lpstr>
      <vt:lpstr>'2023'!Obszar_wydruku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2024-05-10T07:23:34Z</dcterms:modified>
</cp:coreProperties>
</file>